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deberly_pa_gov/Documents/Old Laptop Desktop 1.11.22/TEFAP because it's not allowed to die/April 2022/"/>
    </mc:Choice>
  </mc:AlternateContent>
  <xr:revisionPtr revIDLastSave="1" documentId="8_{F1DBF9AB-5303-475D-82E1-27C4A471A8AB}" xr6:coauthVersionLast="45" xr6:coauthVersionMax="47" xr10:uidLastSave="{81923866-1B43-46E1-BA18-08E50B4B7F3A}"/>
  <bookViews>
    <workbookView xWindow="-90" yWindow="-90" windowWidth="19380" windowHeight="10380" xr2:uid="{7784EBC2-218C-4917-9B3A-D92E471ADAC1}"/>
  </bookViews>
  <sheets>
    <sheet name="PA Fluid Milk Deliveries" sheetId="1" r:id="rId1"/>
  </sheets>
  <definedNames>
    <definedName name="_xlnm._FilterDatabase" localSheetId="0" hidden="1">'PA Fluid Milk Deliveries'!$G$3:$G$111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J7" i="1"/>
  <c r="I7" i="1"/>
  <c r="N21" i="1" l="1"/>
  <c r="O21" i="1" s="1"/>
  <c r="N18" i="1"/>
  <c r="I54" i="1"/>
  <c r="I53" i="1"/>
  <c r="I95" i="1"/>
  <c r="I90" i="1"/>
  <c r="I84" i="1"/>
  <c r="I80" i="1"/>
  <c r="I75" i="1"/>
  <c r="I69" i="1"/>
  <c r="I65" i="1"/>
  <c r="I60" i="1"/>
  <c r="I49" i="1"/>
  <c r="I43" i="1"/>
  <c r="I39" i="1"/>
  <c r="I111" i="1"/>
  <c r="I110" i="1"/>
  <c r="I106" i="1"/>
  <c r="I105" i="1"/>
  <c r="I101" i="1"/>
  <c r="I100" i="1"/>
  <c r="I99" i="1"/>
  <c r="I85" i="1"/>
  <c r="I70" i="1"/>
  <c r="I44" i="1"/>
  <c r="I34" i="1"/>
  <c r="J34" i="1" s="1"/>
  <c r="I24" i="1"/>
  <c r="J24" i="1" s="1"/>
  <c r="I23" i="1"/>
  <c r="J23" i="1" s="1"/>
  <c r="I29" i="1"/>
  <c r="J29" i="1" s="1"/>
  <c r="O17" i="1"/>
  <c r="N16" i="1"/>
  <c r="O16" i="1" s="1"/>
  <c r="N15" i="1"/>
  <c r="O15" i="1" s="1"/>
  <c r="N14" i="1"/>
  <c r="O14" i="1" s="1"/>
  <c r="I19" i="1"/>
  <c r="J19" i="1" s="1"/>
  <c r="J18" i="1"/>
  <c r="I17" i="1"/>
  <c r="J17" i="1" s="1"/>
  <c r="I13" i="1"/>
  <c r="I12" i="1"/>
  <c r="O18" i="1" l="1"/>
  <c r="J111" i="1"/>
  <c r="J110" i="1"/>
  <c r="J106" i="1"/>
  <c r="J105" i="1"/>
  <c r="J101" i="1"/>
  <c r="J100" i="1"/>
  <c r="J99" i="1"/>
  <c r="J95" i="1"/>
  <c r="J94" i="1"/>
  <c r="J90" i="1"/>
  <c r="J89" i="1"/>
  <c r="J85" i="1"/>
  <c r="J84" i="1"/>
  <c r="J80" i="1"/>
  <c r="J79" i="1"/>
  <c r="J75" i="1"/>
  <c r="J74" i="1"/>
  <c r="J70" i="1"/>
  <c r="J69" i="1"/>
  <c r="J60" i="1"/>
  <c r="J59" i="1"/>
  <c r="J65" i="1"/>
  <c r="J64" i="1"/>
  <c r="J55" i="1"/>
  <c r="J48" i="1"/>
  <c r="J49" i="1"/>
  <c r="J44" i="1"/>
  <c r="J43" i="1"/>
  <c r="J39" i="1"/>
  <c r="J38" i="1"/>
  <c r="J33" i="1"/>
  <c r="J28" i="1"/>
  <c r="J13" i="1"/>
  <c r="J12" i="1"/>
  <c r="J54" i="1" l="1"/>
  <c r="J53" i="1"/>
</calcChain>
</file>

<file path=xl/sharedStrings.xml><?xml version="1.0" encoding="utf-8"?>
<sst xmlns="http://schemas.openxmlformats.org/spreadsheetml/2006/main" count="155" uniqueCount="46">
  <si>
    <t>Domestic Commodity Invication</t>
  </si>
  <si>
    <t>Description 12-3J14-22-B-0273</t>
  </si>
  <si>
    <t xml:space="preserve"> </t>
  </si>
  <si>
    <t>Bid Invitation Number 2000008460</t>
  </si>
  <si>
    <t>ITEM</t>
  </si>
  <si>
    <t>Material</t>
  </si>
  <si>
    <t>Description</t>
  </si>
  <si>
    <t>Dates</t>
  </si>
  <si>
    <t>Zip</t>
  </si>
  <si>
    <t>Quantity</t>
  </si>
  <si>
    <t>Area</t>
  </si>
  <si>
    <t>Min. Price</t>
  </si>
  <si>
    <t>Disc</t>
  </si>
  <si>
    <t>Min. Bid Price</t>
  </si>
  <si>
    <t>Nazareth/Philadelphia, PA</t>
  </si>
  <si>
    <t>Minimums by Area</t>
  </si>
  <si>
    <t>2% 64 0z</t>
  </si>
  <si>
    <t>2% - 64 oz</t>
  </si>
  <si>
    <t>9/19 - 9/21/22</t>
  </si>
  <si>
    <t>Minimum</t>
  </si>
  <si>
    <t>Discount</t>
  </si>
  <si>
    <t>Bid Minimum</t>
  </si>
  <si>
    <t>8/22 - 8/24/22</t>
  </si>
  <si>
    <t>Minimum by Area</t>
  </si>
  <si>
    <t>Whole 64 oz</t>
  </si>
  <si>
    <t>Harrisburg/Williamsport, PA</t>
  </si>
  <si>
    <t>`</t>
  </si>
  <si>
    <t>9/26 - 9/28/22</t>
  </si>
  <si>
    <t>7/25 - 7/27/22</t>
  </si>
  <si>
    <t>Jenkins Township/Philadelphia, PA</t>
  </si>
  <si>
    <t>9/12 - 9/14/22</t>
  </si>
  <si>
    <t>Duquesne/Erie/York, PA</t>
  </si>
  <si>
    <t>7/11 - 7/13/2022</t>
  </si>
  <si>
    <t>7/18 - 7/20/22</t>
  </si>
  <si>
    <t>8/15 - 8/17/2022</t>
  </si>
  <si>
    <t>Jenkins Township, PA/Philadelphia</t>
  </si>
  <si>
    <t>111174+E106</t>
  </si>
  <si>
    <t>7/4 - 7/6/2022</t>
  </si>
  <si>
    <t>8/8 - 8/10/2022</t>
  </si>
  <si>
    <t>Philadelphia, PA</t>
  </si>
  <si>
    <t>Whole - 64 oz</t>
  </si>
  <si>
    <t>7/18 - 7/20/2022</t>
  </si>
  <si>
    <t>9/26 - 9/28/2022</t>
  </si>
  <si>
    <t xml:space="preserve">  </t>
  </si>
  <si>
    <t>9/12 - 9/14/2022</t>
  </si>
  <si>
    <t>East Stroudsburg/McConnellsburg/Reading,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</si>
</sst>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00_);[Red]\(&quot;$&quot;#,##0.0000\)"/>
    <numFmt numFmtId="166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0" fontId="0" fillId="0" borderId="1" xfId="0" applyBorder="1"/>
    <xf numFmtId="0" fontId="0" fillId="0" borderId="0" xfId="0" applyBorder="1"/>
    <xf numFmtId="165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165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2" xfId="0" applyFont="1" applyBorder="1"/>
    <xf numFmtId="164" fontId="0" fillId="0" borderId="0" xfId="0" applyNumberFormat="1" applyAlignment="1">
      <alignment horizontal="center"/>
    </xf>
    <xf numFmtId="0" fontId="2" fillId="0" borderId="0" xfId="0" applyFont="1" applyAlignment="1"/>
    <xf numFmtId="0" fontId="2" fillId="0" borderId="0" xfId="0" applyFont="1"/>
    <xf numFmtId="165" fontId="0" fillId="0" borderId="0" xfId="0" applyNumberFormat="1" applyBorder="1" applyAlignment="1">
      <alignment horizontal="right"/>
    </xf>
    <xf numFmtId="165" fontId="1" fillId="0" borderId="0" xfId="0" applyNumberFormat="1" applyFont="1" applyBorder="1"/>
    <xf numFmtId="166" fontId="0" fillId="0" borderId="0" xfId="1" applyNumberFormat="1" applyFont="1"/>
    <xf numFmtId="0" fontId="2" fillId="0" borderId="4" xfId="0" applyFont="1" applyBorder="1"/>
    <xf numFmtId="0" fontId="0" fillId="0" borderId="4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6" fontId="0" fillId="0" borderId="5" xfId="1" applyNumberFormat="1" applyFont="1" applyBorder="1"/>
    <xf numFmtId="0" fontId="0" fillId="0" borderId="8" xfId="0" applyBorder="1"/>
    <xf numFmtId="0" fontId="2" fillId="0" borderId="1" xfId="0" applyFont="1" applyBorder="1"/>
    <xf numFmtId="165" fontId="0" fillId="0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9AB9-0692-4B6D-BF5B-8DC3C0269C8D}">
  <dimension ref="A1:R111"/>
  <sheetViews>
    <sheetView tabSelected="1" workbookViewId="0">
      <pane ySplit="3" topLeftCell="A7" activePane="bottomLeft" state="frozen"/>
      <selection pane="bottomLeft" activeCell="B16" sqref="B16"/>
    </sheetView>
  </sheetViews>
  <sheetFormatPr defaultRowHeight="14.75" x14ac:dyDescent="0.75"/>
  <cols>
    <col min="1" max="1" width="8.7265625" style="2"/>
    <col min="2" max="2" width="10" customWidth="1"/>
    <col min="3" max="3" width="15.1328125" customWidth="1"/>
    <col min="4" max="4" width="13.86328125" customWidth="1"/>
    <col min="5" max="5" width="8.7265625" style="2"/>
    <col min="7" max="7" width="8.7265625" style="2"/>
    <col min="9" max="9" width="14.86328125" style="6" bestFit="1" customWidth="1"/>
    <col min="10" max="10" width="12.7265625" customWidth="1"/>
    <col min="13" max="14" width="11.7265625" bestFit="1" customWidth="1"/>
    <col min="15" max="15" width="15" customWidth="1"/>
  </cols>
  <sheetData>
    <row r="1" spans="1:15" s="23" customFormat="1" x14ac:dyDescent="0.75">
      <c r="A1" s="40" t="s">
        <v>0</v>
      </c>
      <c r="B1" s="40"/>
      <c r="C1" s="40"/>
      <c r="D1" s="40" t="s">
        <v>1</v>
      </c>
      <c r="E1" s="40"/>
      <c r="F1" s="40"/>
      <c r="G1" s="40"/>
      <c r="H1" s="22"/>
      <c r="I1" s="22" t="s">
        <v>2</v>
      </c>
      <c r="J1" s="22" t="s">
        <v>3</v>
      </c>
      <c r="K1" s="35"/>
      <c r="L1" s="35"/>
      <c r="M1" s="35"/>
    </row>
    <row r="3" spans="1:15" s="5" customFormat="1" x14ac:dyDescent="0.75">
      <c r="A3" s="35" t="s">
        <v>4</v>
      </c>
      <c r="B3" s="35" t="s">
        <v>5</v>
      </c>
      <c r="C3" s="35" t="s">
        <v>6</v>
      </c>
      <c r="D3" s="35" t="s">
        <v>7</v>
      </c>
      <c r="E3" s="36" t="s">
        <v>8</v>
      </c>
      <c r="F3" s="35" t="s">
        <v>9</v>
      </c>
      <c r="G3" s="35" t="s">
        <v>10</v>
      </c>
      <c r="H3" s="35" t="s">
        <v>11</v>
      </c>
      <c r="I3" s="7" t="s">
        <v>12</v>
      </c>
      <c r="J3" s="35" t="s">
        <v>13</v>
      </c>
      <c r="K3" s="35"/>
      <c r="L3" s="35"/>
      <c r="M3" s="35"/>
      <c r="N3" s="35"/>
      <c r="O3" s="35"/>
    </row>
    <row r="4" spans="1:15" s="36" customFormat="1" x14ac:dyDescent="0.75">
      <c r="I4" s="7"/>
    </row>
    <row r="5" spans="1:15" s="36" customFormat="1" x14ac:dyDescent="0.75">
      <c r="A5" s="37">
        <v>7350</v>
      </c>
      <c r="B5" s="41" t="s">
        <v>39</v>
      </c>
      <c r="C5" s="41"/>
      <c r="I5" s="7"/>
    </row>
    <row r="6" spans="1:15" s="36" customFormat="1" x14ac:dyDescent="0.75">
      <c r="I6" s="7"/>
    </row>
    <row r="7" spans="1:15" s="36" customFormat="1" x14ac:dyDescent="0.75">
      <c r="A7" s="37">
        <v>7360</v>
      </c>
      <c r="B7" s="2">
        <v>111174</v>
      </c>
      <c r="C7" t="s">
        <v>17</v>
      </c>
      <c r="D7" s="2" t="s">
        <v>37</v>
      </c>
      <c r="E7" s="2">
        <v>19129</v>
      </c>
      <c r="F7" s="1">
        <v>8100</v>
      </c>
      <c r="G7" s="2">
        <v>1</v>
      </c>
      <c r="H7" s="3">
        <v>2.274</v>
      </c>
      <c r="I7" s="8">
        <f>H7*0.13</f>
        <v>0.29561999999999999</v>
      </c>
      <c r="J7" s="4">
        <f>H7-I7</f>
        <v>1.97838</v>
      </c>
    </row>
    <row r="8" spans="1:15" s="36" customFormat="1" x14ac:dyDescent="0.75">
      <c r="A8" s="37">
        <v>7370</v>
      </c>
      <c r="B8" s="2">
        <v>111174</v>
      </c>
      <c r="C8" t="s">
        <v>17</v>
      </c>
      <c r="D8" s="2" t="s">
        <v>41</v>
      </c>
      <c r="E8" s="2">
        <v>19129</v>
      </c>
      <c r="F8" s="1">
        <v>8100</v>
      </c>
      <c r="G8" s="2">
        <v>1</v>
      </c>
      <c r="H8" s="3">
        <v>2.274</v>
      </c>
      <c r="I8" s="8">
        <f>H8*0.13</f>
        <v>0.29561999999999999</v>
      </c>
      <c r="J8" s="4">
        <f>H8-I8</f>
        <v>1.97838</v>
      </c>
    </row>
    <row r="10" spans="1:15" x14ac:dyDescent="0.75">
      <c r="A10" s="2">
        <v>7550</v>
      </c>
      <c r="B10" t="s">
        <v>14</v>
      </c>
    </row>
    <row r="11" spans="1:15" x14ac:dyDescent="0.75">
      <c r="L11" s="20" t="s">
        <v>15</v>
      </c>
      <c r="M11" s="9"/>
      <c r="N11" s="33" t="s">
        <v>16</v>
      </c>
      <c r="O11" s="12"/>
    </row>
    <row r="12" spans="1:15" x14ac:dyDescent="0.75">
      <c r="A12" s="2">
        <v>7560</v>
      </c>
      <c r="B12" s="2">
        <v>111174</v>
      </c>
      <c r="C12" t="s">
        <v>17</v>
      </c>
      <c r="D12" s="2" t="s">
        <v>18</v>
      </c>
      <c r="E12" s="2">
        <v>18064</v>
      </c>
      <c r="F12" s="1">
        <v>4032</v>
      </c>
      <c r="G12" s="2">
        <v>2</v>
      </c>
      <c r="H12" s="3">
        <v>2.1859000000000002</v>
      </c>
      <c r="I12" s="8">
        <f>H12*0.115</f>
        <v>0.2513785</v>
      </c>
      <c r="J12" s="4">
        <f>H12-I12</f>
        <v>1.9345215000000002</v>
      </c>
      <c r="L12" s="13"/>
      <c r="M12" s="10"/>
      <c r="N12" s="10"/>
      <c r="O12" s="14"/>
    </row>
    <row r="13" spans="1:15" x14ac:dyDescent="0.75">
      <c r="A13" s="2">
        <v>7570</v>
      </c>
      <c r="B13" s="2">
        <v>111174</v>
      </c>
      <c r="C13" t="s">
        <v>17</v>
      </c>
      <c r="D13" s="2" t="s">
        <v>18</v>
      </c>
      <c r="E13" s="2">
        <v>19129</v>
      </c>
      <c r="F13" s="1">
        <v>4068</v>
      </c>
      <c r="G13" s="2">
        <v>1</v>
      </c>
      <c r="H13" s="3">
        <v>2.274</v>
      </c>
      <c r="I13" s="8">
        <f>H13*0.13</f>
        <v>0.29561999999999999</v>
      </c>
      <c r="J13" s="4">
        <f>H13-I13</f>
        <v>1.97838</v>
      </c>
      <c r="L13" s="17" t="s">
        <v>10</v>
      </c>
      <c r="M13" s="18" t="s">
        <v>19</v>
      </c>
      <c r="N13" s="18" t="s">
        <v>20</v>
      </c>
      <c r="O13" s="19" t="s">
        <v>21</v>
      </c>
    </row>
    <row r="14" spans="1:15" x14ac:dyDescent="0.75">
      <c r="D14" s="2"/>
      <c r="I14" s="8" t="s">
        <v>2</v>
      </c>
      <c r="L14" s="15">
        <v>1</v>
      </c>
      <c r="M14" s="3">
        <v>2.274</v>
      </c>
      <c r="N14" s="8">
        <f>M14*0.13</f>
        <v>0.29561999999999999</v>
      </c>
      <c r="O14" s="16">
        <f>M14-N14</f>
        <v>1.97838</v>
      </c>
    </row>
    <row r="15" spans="1:15" x14ac:dyDescent="0.75">
      <c r="A15" s="2">
        <v>7680</v>
      </c>
      <c r="B15" t="s">
        <v>45</v>
      </c>
      <c r="D15" s="2"/>
      <c r="L15" s="15">
        <v>2</v>
      </c>
      <c r="M15" s="3">
        <v>2.1859000000000002</v>
      </c>
      <c r="N15" s="8">
        <f>M15*0.115</f>
        <v>0.2513785</v>
      </c>
      <c r="O15" s="16">
        <f>M15-N15</f>
        <v>1.9345215000000002</v>
      </c>
    </row>
    <row r="16" spans="1:15" x14ac:dyDescent="0.75">
      <c r="D16" s="2"/>
      <c r="H16" s="3" t="s">
        <v>2</v>
      </c>
      <c r="L16" s="15">
        <v>3</v>
      </c>
      <c r="M16" s="3">
        <v>2.1282999999999999</v>
      </c>
      <c r="N16" s="8">
        <f>M16*0.13</f>
        <v>0.27667900000000001</v>
      </c>
      <c r="O16" s="16">
        <f>M16-N16</f>
        <v>1.8516209999999997</v>
      </c>
    </row>
    <row r="17" spans="1:17" x14ac:dyDescent="0.75">
      <c r="A17" s="2">
        <v>7690</v>
      </c>
      <c r="B17" s="2">
        <v>111174</v>
      </c>
      <c r="C17" t="s">
        <v>17</v>
      </c>
      <c r="D17" s="2" t="s">
        <v>22</v>
      </c>
      <c r="E17" s="2">
        <v>18360</v>
      </c>
      <c r="F17" s="1">
        <v>2700</v>
      </c>
      <c r="G17" s="2">
        <v>3</v>
      </c>
      <c r="H17" s="3">
        <v>2.1282999999999999</v>
      </c>
      <c r="I17" s="8">
        <f>H17*0.13</f>
        <v>0.27667900000000001</v>
      </c>
      <c r="J17" s="4">
        <f>H17-I17</f>
        <v>1.8516209999999997</v>
      </c>
      <c r="L17" s="15">
        <v>4</v>
      </c>
      <c r="M17" s="3">
        <v>2.0388000000000002</v>
      </c>
      <c r="N17" s="8">
        <v>0.20200000000000001</v>
      </c>
      <c r="O17" s="16">
        <f>M17-N17</f>
        <v>1.8368000000000002</v>
      </c>
    </row>
    <row r="18" spans="1:17" x14ac:dyDescent="0.75">
      <c r="A18" s="2">
        <v>7700</v>
      </c>
      <c r="B18" s="2">
        <v>111174</v>
      </c>
      <c r="C18" t="s">
        <v>17</v>
      </c>
      <c r="D18" s="2" t="s">
        <v>22</v>
      </c>
      <c r="E18" s="2">
        <v>17233</v>
      </c>
      <c r="F18" s="1">
        <v>2700</v>
      </c>
      <c r="G18" s="2">
        <v>4</v>
      </c>
      <c r="H18" s="3">
        <v>2.0388000000000002</v>
      </c>
      <c r="I18" s="8">
        <v>0.20200000000000001</v>
      </c>
      <c r="J18" s="4">
        <f>H18-I18</f>
        <v>1.8368000000000002</v>
      </c>
      <c r="L18" s="15">
        <v>5</v>
      </c>
      <c r="M18" s="24">
        <v>2.1922999999999999</v>
      </c>
      <c r="N18" s="25">
        <f>M18*0.1</f>
        <v>0.21923000000000001</v>
      </c>
      <c r="O18" s="16">
        <f>M18-N18</f>
        <v>1.9730699999999999</v>
      </c>
    </row>
    <row r="19" spans="1:17" x14ac:dyDescent="0.75">
      <c r="A19" s="2">
        <v>7710</v>
      </c>
      <c r="B19" s="2">
        <v>111174</v>
      </c>
      <c r="C19" t="s">
        <v>17</v>
      </c>
      <c r="D19" s="2" t="s">
        <v>22</v>
      </c>
      <c r="E19" s="2">
        <v>19608</v>
      </c>
      <c r="F19" s="1">
        <v>2700</v>
      </c>
      <c r="G19" s="2">
        <v>2</v>
      </c>
      <c r="H19" s="3">
        <v>2.1859000000000002</v>
      </c>
      <c r="I19" s="8">
        <f>H19*0.115</f>
        <v>0.2513785</v>
      </c>
      <c r="J19" s="4">
        <f>H19-I19</f>
        <v>1.9345215000000002</v>
      </c>
      <c r="L19" s="15"/>
      <c r="M19" s="11"/>
      <c r="N19" s="11"/>
      <c r="O19" s="16"/>
    </row>
    <row r="20" spans="1:17" x14ac:dyDescent="0.75">
      <c r="D20" s="2"/>
      <c r="F20" s="1"/>
      <c r="H20" s="3"/>
      <c r="I20" s="8"/>
      <c r="J20" s="4"/>
      <c r="L20" s="27" t="s">
        <v>23</v>
      </c>
      <c r="M20" s="23"/>
      <c r="N20" s="23" t="s">
        <v>24</v>
      </c>
      <c r="O20" s="14"/>
    </row>
    <row r="21" spans="1:17" x14ac:dyDescent="0.75">
      <c r="A21" s="2">
        <v>7750</v>
      </c>
      <c r="B21" t="s">
        <v>14</v>
      </c>
      <c r="D21" s="2"/>
      <c r="F21" s="1"/>
      <c r="H21" s="3"/>
      <c r="I21" s="8"/>
      <c r="J21" s="4"/>
      <c r="L21" s="28">
        <v>1</v>
      </c>
      <c r="M21">
        <v>2.4460999999999999</v>
      </c>
      <c r="N21" s="26">
        <f>M21*0.13</f>
        <v>0.31799300000000003</v>
      </c>
      <c r="O21" s="31">
        <f>M21-N21</f>
        <v>2.128107</v>
      </c>
    </row>
    <row r="22" spans="1:17" x14ac:dyDescent="0.75">
      <c r="D22" s="2"/>
      <c r="L22" s="29"/>
      <c r="M22" s="30"/>
      <c r="N22" s="30"/>
      <c r="O22" s="32"/>
    </row>
    <row r="23" spans="1:17" x14ac:dyDescent="0.75">
      <c r="A23" s="2">
        <v>7760</v>
      </c>
      <c r="B23" s="2">
        <v>111174</v>
      </c>
      <c r="C23" t="s">
        <v>17</v>
      </c>
      <c r="D23" s="2" t="s">
        <v>22</v>
      </c>
      <c r="E23" s="2">
        <v>18064</v>
      </c>
      <c r="F23" s="1">
        <v>4032</v>
      </c>
      <c r="G23" s="2">
        <v>2</v>
      </c>
      <c r="H23" s="3">
        <v>2.1859000000000002</v>
      </c>
      <c r="I23" s="8">
        <f>H23*0.115</f>
        <v>0.2513785</v>
      </c>
      <c r="J23" s="4">
        <f>H23-I23</f>
        <v>1.9345215000000002</v>
      </c>
      <c r="O23" s="3" t="s">
        <v>2</v>
      </c>
      <c r="P23" s="8" t="s">
        <v>2</v>
      </c>
      <c r="Q23" s="4" t="s">
        <v>2</v>
      </c>
    </row>
    <row r="24" spans="1:17" x14ac:dyDescent="0.75">
      <c r="A24" s="2">
        <v>7770</v>
      </c>
      <c r="B24" s="2">
        <v>111174</v>
      </c>
      <c r="C24" t="s">
        <v>17</v>
      </c>
      <c r="D24" s="2" t="s">
        <v>22</v>
      </c>
      <c r="E24" s="2">
        <v>19129</v>
      </c>
      <c r="F24" s="1">
        <v>4068</v>
      </c>
      <c r="G24" s="2">
        <v>1</v>
      </c>
      <c r="H24" s="3">
        <v>2.274</v>
      </c>
      <c r="I24" s="8">
        <f>H24*0.13</f>
        <v>0.29561999999999999</v>
      </c>
      <c r="J24" s="34">
        <f>H24-I24</f>
        <v>1.97838</v>
      </c>
    </row>
    <row r="25" spans="1:17" x14ac:dyDescent="0.75">
      <c r="D25" s="2"/>
    </row>
    <row r="26" spans="1:17" x14ac:dyDescent="0.75">
      <c r="A26" s="2">
        <v>7810</v>
      </c>
      <c r="B26" t="s">
        <v>25</v>
      </c>
      <c r="D26" s="2"/>
      <c r="J26" t="s">
        <v>26</v>
      </c>
    </row>
    <row r="27" spans="1:17" x14ac:dyDescent="0.75">
      <c r="D27" s="2"/>
    </row>
    <row r="28" spans="1:17" x14ac:dyDescent="0.75">
      <c r="A28" s="2">
        <v>7820</v>
      </c>
      <c r="B28" s="2">
        <v>111174</v>
      </c>
      <c r="C28" t="s">
        <v>17</v>
      </c>
      <c r="D28" s="2" t="s">
        <v>27</v>
      </c>
      <c r="E28" s="2">
        <v>17109</v>
      </c>
      <c r="F28" s="1">
        <v>4068</v>
      </c>
      <c r="G28" s="2">
        <v>4</v>
      </c>
      <c r="H28" s="3">
        <v>2.0388000000000002</v>
      </c>
      <c r="I28" s="8">
        <v>0.20200000000000001</v>
      </c>
      <c r="J28" s="4">
        <f>H28-I28</f>
        <v>1.8368000000000002</v>
      </c>
    </row>
    <row r="29" spans="1:17" x14ac:dyDescent="0.75">
      <c r="A29" s="2">
        <v>7830</v>
      </c>
      <c r="B29" s="2">
        <v>111174</v>
      </c>
      <c r="C29" t="s">
        <v>17</v>
      </c>
      <c r="D29" s="2" t="s">
        <v>27</v>
      </c>
      <c r="E29" s="2">
        <v>17701</v>
      </c>
      <c r="F29" s="1">
        <v>4032</v>
      </c>
      <c r="G29" s="2">
        <v>3</v>
      </c>
      <c r="H29" s="3">
        <v>2.1282999999999999</v>
      </c>
      <c r="I29" s="8">
        <f>H29*0.13</f>
        <v>0.27667900000000001</v>
      </c>
      <c r="J29" s="4">
        <f>H29-I29</f>
        <v>1.8516209999999997</v>
      </c>
      <c r="M29" t="s">
        <v>26</v>
      </c>
    </row>
    <row r="30" spans="1:17" x14ac:dyDescent="0.75">
      <c r="D30" s="2"/>
    </row>
    <row r="31" spans="1:17" x14ac:dyDescent="0.75">
      <c r="A31" s="2">
        <v>7920</v>
      </c>
      <c r="B31" t="s">
        <v>25</v>
      </c>
      <c r="D31" s="2"/>
    </row>
    <row r="32" spans="1:17" x14ac:dyDescent="0.75">
      <c r="D32" s="2"/>
    </row>
    <row r="33" spans="1:10" x14ac:dyDescent="0.75">
      <c r="A33" s="2">
        <v>7930</v>
      </c>
      <c r="B33" s="2">
        <v>111174</v>
      </c>
      <c r="C33" t="s">
        <v>17</v>
      </c>
      <c r="D33" s="2" t="s">
        <v>22</v>
      </c>
      <c r="E33" s="2">
        <v>17109</v>
      </c>
      <c r="F33" s="1">
        <v>4068</v>
      </c>
      <c r="G33" s="2">
        <v>4</v>
      </c>
      <c r="H33" s="3">
        <v>2.0388000000000002</v>
      </c>
      <c r="I33" s="8">
        <v>0.20200000000000001</v>
      </c>
      <c r="J33" s="4">
        <f>H33-I33</f>
        <v>1.8368000000000002</v>
      </c>
    </row>
    <row r="34" spans="1:10" x14ac:dyDescent="0.75">
      <c r="A34" s="2">
        <v>7940</v>
      </c>
      <c r="B34" s="2">
        <v>111174</v>
      </c>
      <c r="C34" t="s">
        <v>17</v>
      </c>
      <c r="D34" s="2" t="s">
        <v>22</v>
      </c>
      <c r="E34" s="2">
        <v>17701</v>
      </c>
      <c r="F34" s="1">
        <v>4032</v>
      </c>
      <c r="G34" s="2">
        <v>3</v>
      </c>
      <c r="H34" s="3">
        <v>2.1282999999999999</v>
      </c>
      <c r="I34" s="8">
        <f>H34*0.13</f>
        <v>0.27667900000000001</v>
      </c>
      <c r="J34" s="4">
        <f>H34-I34</f>
        <v>1.8516209999999997</v>
      </c>
    </row>
    <row r="35" spans="1:10" x14ac:dyDescent="0.75">
      <c r="B35" s="2"/>
      <c r="D35" s="2"/>
      <c r="F35" s="1"/>
      <c r="H35" s="3"/>
      <c r="I35" s="8"/>
      <c r="J35" s="4"/>
    </row>
    <row r="36" spans="1:10" x14ac:dyDescent="0.75">
      <c r="A36" s="2">
        <v>8020</v>
      </c>
      <c r="B36" t="s">
        <v>25</v>
      </c>
      <c r="D36" s="2"/>
    </row>
    <row r="37" spans="1:10" x14ac:dyDescent="0.75">
      <c r="D37" s="2"/>
    </row>
    <row r="38" spans="1:10" x14ac:dyDescent="0.75">
      <c r="A38" s="2">
        <v>8030</v>
      </c>
      <c r="B38" s="2">
        <v>111174</v>
      </c>
      <c r="C38" t="s">
        <v>17</v>
      </c>
      <c r="D38" s="2" t="s">
        <v>28</v>
      </c>
      <c r="E38" s="2">
        <v>17109</v>
      </c>
      <c r="F38" s="1">
        <v>4068</v>
      </c>
      <c r="G38" s="2">
        <v>4</v>
      </c>
      <c r="H38" s="3">
        <v>2.0388000000000002</v>
      </c>
      <c r="I38" s="8">
        <v>0.20200000000000001</v>
      </c>
      <c r="J38" s="4">
        <f>H38-I38</f>
        <v>1.8368000000000002</v>
      </c>
    </row>
    <row r="39" spans="1:10" x14ac:dyDescent="0.75">
      <c r="A39" s="2">
        <v>8040</v>
      </c>
      <c r="B39" s="2">
        <v>111174</v>
      </c>
      <c r="C39" t="s">
        <v>17</v>
      </c>
      <c r="D39" s="2" t="s">
        <v>28</v>
      </c>
      <c r="E39" s="2">
        <v>17701</v>
      </c>
      <c r="F39" s="1">
        <v>4032</v>
      </c>
      <c r="G39" s="2">
        <v>3</v>
      </c>
      <c r="H39" s="3">
        <v>2.1282999999999999</v>
      </c>
      <c r="I39" s="8">
        <f>H39*0.13</f>
        <v>0.27667900000000001</v>
      </c>
      <c r="J39" s="4">
        <f>H39-I39</f>
        <v>1.8516209999999997</v>
      </c>
    </row>
    <row r="41" spans="1:10" x14ac:dyDescent="0.75">
      <c r="A41" s="2">
        <v>8140</v>
      </c>
      <c r="B41" t="s">
        <v>29</v>
      </c>
    </row>
    <row r="43" spans="1:10" x14ac:dyDescent="0.75">
      <c r="A43" s="2">
        <v>8150</v>
      </c>
      <c r="B43">
        <v>111174</v>
      </c>
      <c r="C43" t="s">
        <v>17</v>
      </c>
      <c r="D43" t="s">
        <v>30</v>
      </c>
      <c r="E43" s="2">
        <v>18640</v>
      </c>
      <c r="F43" s="1">
        <v>4032</v>
      </c>
      <c r="G43" s="2">
        <v>3</v>
      </c>
      <c r="H43" s="3">
        <v>2.1282999999999999</v>
      </c>
      <c r="I43" s="8">
        <f>H43*0.13</f>
        <v>0.27667900000000001</v>
      </c>
      <c r="J43" s="4">
        <f>H43-I43</f>
        <v>1.8516209999999997</v>
      </c>
    </row>
    <row r="44" spans="1:10" x14ac:dyDescent="0.75">
      <c r="A44" s="2">
        <v>8160</v>
      </c>
      <c r="B44">
        <v>111174</v>
      </c>
      <c r="C44" t="s">
        <v>17</v>
      </c>
      <c r="D44" t="s">
        <v>30</v>
      </c>
      <c r="E44" s="2">
        <v>19129</v>
      </c>
      <c r="F44" s="1">
        <v>4068</v>
      </c>
      <c r="G44" s="2">
        <v>1</v>
      </c>
      <c r="H44" s="3">
        <v>2.274</v>
      </c>
      <c r="I44" s="8">
        <f>H44*0.13</f>
        <v>0.29561999999999999</v>
      </c>
      <c r="J44" s="4">
        <f>H44-I44</f>
        <v>1.97838</v>
      </c>
    </row>
    <row r="45" spans="1:10" x14ac:dyDescent="0.75">
      <c r="D45" t="s">
        <v>2</v>
      </c>
    </row>
    <row r="46" spans="1:10" x14ac:dyDescent="0.75">
      <c r="A46" s="2">
        <v>8200</v>
      </c>
      <c r="B46" t="s">
        <v>25</v>
      </c>
      <c r="D46" t="s">
        <v>30</v>
      </c>
    </row>
    <row r="48" spans="1:10" x14ac:dyDescent="0.75">
      <c r="A48" s="2">
        <v>8210</v>
      </c>
      <c r="B48">
        <v>111174</v>
      </c>
      <c r="C48" t="s">
        <v>17</v>
      </c>
      <c r="D48" t="s">
        <v>30</v>
      </c>
      <c r="E48" s="2">
        <v>17109</v>
      </c>
      <c r="F48" s="1">
        <v>4068</v>
      </c>
      <c r="G48" s="2">
        <v>4</v>
      </c>
      <c r="H48" s="3">
        <v>2.0388000000000002</v>
      </c>
      <c r="I48" s="8">
        <v>0.20200000000000001</v>
      </c>
      <c r="J48" s="4">
        <f>H48-I48</f>
        <v>1.8368000000000002</v>
      </c>
    </row>
    <row r="49" spans="1:10" x14ac:dyDescent="0.75">
      <c r="A49" s="2">
        <v>8220</v>
      </c>
      <c r="B49">
        <v>111174</v>
      </c>
      <c r="C49" t="s">
        <v>17</v>
      </c>
      <c r="D49" t="s">
        <v>30</v>
      </c>
      <c r="E49" s="2">
        <v>17701</v>
      </c>
      <c r="F49" s="1">
        <v>4032</v>
      </c>
      <c r="G49" s="2">
        <v>3</v>
      </c>
      <c r="H49" s="3">
        <v>2.1282999999999999</v>
      </c>
      <c r="I49" s="8">
        <f>H49*0.13</f>
        <v>0.27667900000000001</v>
      </c>
      <c r="J49" s="4">
        <f>H49-I49</f>
        <v>1.8516209999999997</v>
      </c>
    </row>
    <row r="51" spans="1:10" x14ac:dyDescent="0.75">
      <c r="A51" s="2">
        <v>8530</v>
      </c>
      <c r="B51" t="s">
        <v>31</v>
      </c>
    </row>
    <row r="53" spans="1:10" x14ac:dyDescent="0.75">
      <c r="A53" s="2">
        <v>8540</v>
      </c>
      <c r="B53">
        <v>111174</v>
      </c>
      <c r="C53" t="s">
        <v>17</v>
      </c>
      <c r="D53" t="s">
        <v>32</v>
      </c>
      <c r="E53" s="2">
        <v>15110</v>
      </c>
      <c r="F53" s="1">
        <v>2700</v>
      </c>
      <c r="G53" s="2">
        <v>5</v>
      </c>
      <c r="H53" s="4">
        <v>2.1922999999999999</v>
      </c>
      <c r="I53" s="8">
        <f>H53*0.1</f>
        <v>0.21923000000000001</v>
      </c>
      <c r="J53" s="4">
        <f>H53-I53</f>
        <v>1.9730699999999999</v>
      </c>
    </row>
    <row r="54" spans="1:10" x14ac:dyDescent="0.75">
      <c r="A54" s="2">
        <v>8550</v>
      </c>
      <c r="B54">
        <v>111174</v>
      </c>
      <c r="C54" t="s">
        <v>17</v>
      </c>
      <c r="D54" t="s">
        <v>32</v>
      </c>
      <c r="E54" s="2">
        <v>16501</v>
      </c>
      <c r="F54" s="1">
        <v>2700</v>
      </c>
      <c r="G54" s="2">
        <v>5</v>
      </c>
      <c r="H54" s="4">
        <v>2.1922999999999999</v>
      </c>
      <c r="I54" s="8">
        <f>H54*0.1</f>
        <v>0.21923000000000001</v>
      </c>
      <c r="J54" s="4">
        <f>H54-I54</f>
        <v>1.9730699999999999</v>
      </c>
    </row>
    <row r="55" spans="1:10" x14ac:dyDescent="0.75">
      <c r="A55" s="2">
        <v>8560</v>
      </c>
      <c r="B55">
        <v>111174</v>
      </c>
      <c r="C55" t="s">
        <v>17</v>
      </c>
      <c r="D55" t="s">
        <v>32</v>
      </c>
      <c r="E55" s="2">
        <v>17402</v>
      </c>
      <c r="F55" s="1">
        <v>2700</v>
      </c>
      <c r="G55" s="2">
        <v>4</v>
      </c>
      <c r="H55" s="21">
        <v>2.0388000000000002</v>
      </c>
      <c r="I55" s="8">
        <v>0.20200000000000001</v>
      </c>
      <c r="J55" s="4">
        <f>H55-I55</f>
        <v>1.8368000000000002</v>
      </c>
    </row>
    <row r="56" spans="1:10" x14ac:dyDescent="0.75">
      <c r="F56" s="1"/>
      <c r="H56" s="21"/>
      <c r="I56" s="8"/>
      <c r="J56" s="4"/>
    </row>
    <row r="57" spans="1:10" x14ac:dyDescent="0.75">
      <c r="A57" s="2">
        <v>8570</v>
      </c>
      <c r="B57" t="s">
        <v>25</v>
      </c>
    </row>
    <row r="59" spans="1:10" x14ac:dyDescent="0.75">
      <c r="A59" s="2">
        <v>8580</v>
      </c>
      <c r="B59">
        <v>111174</v>
      </c>
      <c r="C59" t="s">
        <v>17</v>
      </c>
      <c r="D59" t="s">
        <v>32</v>
      </c>
      <c r="E59" s="2">
        <v>17109</v>
      </c>
      <c r="F59" s="1">
        <v>4068</v>
      </c>
      <c r="G59" s="2">
        <v>4</v>
      </c>
      <c r="H59" s="21">
        <v>2.0388000000000002</v>
      </c>
      <c r="I59" s="8">
        <v>0.20200000000000001</v>
      </c>
      <c r="J59" s="4">
        <f>H59-I59</f>
        <v>1.8368000000000002</v>
      </c>
    </row>
    <row r="60" spans="1:10" ht="14.25" customHeight="1" x14ac:dyDescent="0.75">
      <c r="A60" s="2">
        <v>8590</v>
      </c>
      <c r="B60">
        <v>111174</v>
      </c>
      <c r="C60" t="s">
        <v>17</v>
      </c>
      <c r="D60" t="s">
        <v>32</v>
      </c>
      <c r="E60" s="2">
        <v>17701</v>
      </c>
      <c r="F60" s="1">
        <v>4032</v>
      </c>
      <c r="G60" s="2">
        <v>3</v>
      </c>
      <c r="H60" s="3">
        <v>2.1282999999999999</v>
      </c>
      <c r="I60" s="8">
        <f>H60*0.13</f>
        <v>0.27667900000000001</v>
      </c>
      <c r="J60" s="4">
        <f>H60-I60</f>
        <v>1.8516209999999997</v>
      </c>
    </row>
    <row r="62" spans="1:10" x14ac:dyDescent="0.75">
      <c r="A62" s="2">
        <v>8730</v>
      </c>
      <c r="B62" t="s">
        <v>25</v>
      </c>
    </row>
    <row r="64" spans="1:10" x14ac:dyDescent="0.75">
      <c r="A64" s="2">
        <v>8740</v>
      </c>
      <c r="B64">
        <v>111174</v>
      </c>
      <c r="C64" t="s">
        <v>17</v>
      </c>
      <c r="D64" t="s">
        <v>18</v>
      </c>
      <c r="E64" s="2">
        <v>17109</v>
      </c>
      <c r="F64" s="1">
        <v>4068</v>
      </c>
      <c r="G64" s="2">
        <v>4</v>
      </c>
      <c r="H64" s="21">
        <v>2.0388000000000002</v>
      </c>
      <c r="I64" s="8">
        <v>0.20200000000000001</v>
      </c>
      <c r="J64" s="4">
        <f>H64-I64</f>
        <v>1.8368000000000002</v>
      </c>
    </row>
    <row r="65" spans="1:10" ht="14.25" customHeight="1" x14ac:dyDescent="0.75">
      <c r="A65" s="2">
        <v>8750</v>
      </c>
      <c r="B65">
        <v>111174</v>
      </c>
      <c r="C65" t="s">
        <v>17</v>
      </c>
      <c r="D65" t="s">
        <v>18</v>
      </c>
      <c r="E65" s="2">
        <v>17701</v>
      </c>
      <c r="F65" s="1">
        <v>4032</v>
      </c>
      <c r="G65" s="2">
        <v>3</v>
      </c>
      <c r="H65" s="3">
        <v>2.1282999999999999</v>
      </c>
      <c r="I65" s="8">
        <f>H65*0.13</f>
        <v>0.27667900000000001</v>
      </c>
      <c r="J65" s="4">
        <f>H65-I65</f>
        <v>1.8516209999999997</v>
      </c>
    </row>
    <row r="66" spans="1:10" ht="14.25" customHeight="1" x14ac:dyDescent="0.75">
      <c r="F66" s="1"/>
      <c r="H66" s="3"/>
      <c r="I66" s="8"/>
      <c r="J66" s="4"/>
    </row>
    <row r="67" spans="1:10" x14ac:dyDescent="0.75">
      <c r="A67" s="2">
        <v>8920</v>
      </c>
      <c r="B67" t="s">
        <v>29</v>
      </c>
    </row>
    <row r="69" spans="1:10" x14ac:dyDescent="0.75">
      <c r="A69" s="2">
        <v>8930</v>
      </c>
      <c r="B69">
        <v>111174</v>
      </c>
      <c r="C69" t="s">
        <v>17</v>
      </c>
      <c r="D69" t="s">
        <v>33</v>
      </c>
      <c r="E69" s="2">
        <v>18640</v>
      </c>
      <c r="F69" s="1">
        <v>4032</v>
      </c>
      <c r="G69" s="2">
        <v>3</v>
      </c>
      <c r="H69" s="3">
        <v>2.1282999999999999</v>
      </c>
      <c r="I69" s="8">
        <f>H69*0.13</f>
        <v>0.27667900000000001</v>
      </c>
      <c r="J69" s="4">
        <f>H69-I69</f>
        <v>1.8516209999999997</v>
      </c>
    </row>
    <row r="70" spans="1:10" x14ac:dyDescent="0.75">
      <c r="A70" s="2">
        <v>8940</v>
      </c>
      <c r="B70">
        <v>111174</v>
      </c>
      <c r="C70" t="s">
        <v>17</v>
      </c>
      <c r="D70" t="s">
        <v>33</v>
      </c>
      <c r="E70" s="2">
        <v>19129</v>
      </c>
      <c r="F70" s="1">
        <v>4068</v>
      </c>
      <c r="G70" s="2">
        <v>1</v>
      </c>
      <c r="H70" s="3">
        <v>2.274</v>
      </c>
      <c r="I70" s="8">
        <f>H70*0.13</f>
        <v>0.29561999999999999</v>
      </c>
      <c r="J70" s="4">
        <f>H70-I70</f>
        <v>1.97838</v>
      </c>
    </row>
    <row r="72" spans="1:10" x14ac:dyDescent="0.75">
      <c r="A72" s="2">
        <v>8950</v>
      </c>
      <c r="B72" t="s">
        <v>25</v>
      </c>
    </row>
    <row r="74" spans="1:10" x14ac:dyDescent="0.75">
      <c r="A74" s="2">
        <v>8960</v>
      </c>
      <c r="B74">
        <v>111174</v>
      </c>
      <c r="C74" t="s">
        <v>17</v>
      </c>
      <c r="D74" t="s">
        <v>33</v>
      </c>
      <c r="E74" s="2">
        <v>17109</v>
      </c>
      <c r="F74" s="1">
        <v>4068</v>
      </c>
      <c r="G74" s="2">
        <v>4</v>
      </c>
      <c r="H74" s="21">
        <v>2.0388000000000002</v>
      </c>
      <c r="I74" s="8">
        <v>0.20200000000000001</v>
      </c>
      <c r="J74" s="4">
        <f>H74-I74</f>
        <v>1.8368000000000002</v>
      </c>
    </row>
    <row r="75" spans="1:10" x14ac:dyDescent="0.75">
      <c r="A75" s="2">
        <v>8970</v>
      </c>
      <c r="B75">
        <v>111174</v>
      </c>
      <c r="C75" t="s">
        <v>17</v>
      </c>
      <c r="D75" t="s">
        <v>33</v>
      </c>
      <c r="E75" s="2">
        <v>17701</v>
      </c>
      <c r="F75" s="1">
        <v>4032</v>
      </c>
      <c r="G75" s="2">
        <v>3</v>
      </c>
      <c r="H75" s="3">
        <v>2.1282999999999999</v>
      </c>
      <c r="I75" s="8">
        <f>H75*0.13</f>
        <v>0.27667900000000001</v>
      </c>
      <c r="J75" s="4">
        <f>H75-I75</f>
        <v>1.8516209999999997</v>
      </c>
    </row>
    <row r="77" spans="1:10" x14ac:dyDescent="0.75">
      <c r="A77" s="2">
        <v>8980</v>
      </c>
      <c r="B77" t="s">
        <v>25</v>
      </c>
    </row>
    <row r="79" spans="1:10" x14ac:dyDescent="0.75">
      <c r="A79" s="2">
        <v>8990</v>
      </c>
      <c r="B79">
        <v>111174</v>
      </c>
      <c r="C79" t="s">
        <v>17</v>
      </c>
      <c r="D79" t="s">
        <v>34</v>
      </c>
      <c r="E79" s="2">
        <v>17109</v>
      </c>
      <c r="F79" s="1">
        <v>4068</v>
      </c>
      <c r="G79" s="2">
        <v>4</v>
      </c>
      <c r="H79" s="21">
        <v>2.0388000000000002</v>
      </c>
      <c r="I79" s="8">
        <v>0.20200000000000001</v>
      </c>
      <c r="J79" s="4">
        <f>H79-I79</f>
        <v>1.8368000000000002</v>
      </c>
    </row>
    <row r="80" spans="1:10" x14ac:dyDescent="0.75">
      <c r="A80" s="2">
        <v>9000</v>
      </c>
      <c r="B80">
        <v>111174</v>
      </c>
      <c r="C80" t="s">
        <v>17</v>
      </c>
      <c r="D80" t="s">
        <v>34</v>
      </c>
      <c r="E80" s="2">
        <v>17701</v>
      </c>
      <c r="F80" s="1">
        <v>4032</v>
      </c>
      <c r="G80" s="2">
        <v>3</v>
      </c>
      <c r="H80" s="3">
        <v>2.1282999999999999</v>
      </c>
      <c r="I80" s="8">
        <f>H80*0.13</f>
        <v>0.27667900000000001</v>
      </c>
      <c r="J80" s="4">
        <f>H80-I80</f>
        <v>1.8516209999999997</v>
      </c>
    </row>
    <row r="82" spans="1:10" x14ac:dyDescent="0.75">
      <c r="A82" s="2">
        <v>9080</v>
      </c>
      <c r="B82" t="s">
        <v>35</v>
      </c>
    </row>
    <row r="84" spans="1:10" x14ac:dyDescent="0.75">
      <c r="A84" s="2">
        <v>9090</v>
      </c>
      <c r="B84">
        <v>111174</v>
      </c>
      <c r="C84" t="s">
        <v>17</v>
      </c>
      <c r="D84" t="s">
        <v>34</v>
      </c>
      <c r="E84" s="2">
        <v>18640</v>
      </c>
      <c r="F84" s="1">
        <v>4032</v>
      </c>
      <c r="G84" s="2">
        <v>3</v>
      </c>
      <c r="H84" s="3">
        <v>2.1282999999999999</v>
      </c>
      <c r="I84" s="8">
        <f>H84*0.13</f>
        <v>0.27667900000000001</v>
      </c>
      <c r="J84" s="4">
        <f>H84-I84</f>
        <v>1.8516209999999997</v>
      </c>
    </row>
    <row r="85" spans="1:10" x14ac:dyDescent="0.75">
      <c r="A85" s="2">
        <v>9100</v>
      </c>
      <c r="B85">
        <v>111174</v>
      </c>
      <c r="C85" t="s">
        <v>17</v>
      </c>
      <c r="D85" t="s">
        <v>34</v>
      </c>
      <c r="E85" s="2">
        <v>19129</v>
      </c>
      <c r="F85" s="1">
        <v>4068</v>
      </c>
      <c r="G85" s="2">
        <v>1</v>
      </c>
      <c r="H85" s="3">
        <v>2.274</v>
      </c>
      <c r="I85" s="8">
        <f>H85*0.13</f>
        <v>0.29561999999999999</v>
      </c>
      <c r="J85" s="4">
        <f>H85-I85</f>
        <v>1.97838</v>
      </c>
    </row>
    <row r="87" spans="1:10" x14ac:dyDescent="0.75">
      <c r="A87" s="2">
        <v>9300</v>
      </c>
      <c r="B87" t="s">
        <v>25</v>
      </c>
    </row>
    <row r="89" spans="1:10" x14ac:dyDescent="0.75">
      <c r="A89" s="2">
        <v>9310</v>
      </c>
      <c r="B89" t="s">
        <v>36</v>
      </c>
      <c r="C89" t="s">
        <v>17</v>
      </c>
      <c r="D89" t="s">
        <v>37</v>
      </c>
      <c r="E89" s="2">
        <v>17109</v>
      </c>
      <c r="F89" s="1">
        <v>4068</v>
      </c>
      <c r="G89" s="2">
        <v>4</v>
      </c>
      <c r="H89" s="21">
        <v>2.0388000000000002</v>
      </c>
      <c r="I89" s="8">
        <v>0.20200000000000001</v>
      </c>
      <c r="J89" s="4">
        <f>H89-I89</f>
        <v>1.8368000000000002</v>
      </c>
    </row>
    <row r="90" spans="1:10" x14ac:dyDescent="0.75">
      <c r="A90" s="2">
        <v>9320</v>
      </c>
      <c r="B90">
        <v>111174</v>
      </c>
      <c r="C90" t="s">
        <v>17</v>
      </c>
      <c r="D90" t="s">
        <v>37</v>
      </c>
      <c r="E90" s="2">
        <v>17701</v>
      </c>
      <c r="F90" s="1">
        <v>4032</v>
      </c>
      <c r="G90" s="2">
        <v>3</v>
      </c>
      <c r="H90" s="3">
        <v>2.1282999999999999</v>
      </c>
      <c r="I90" s="8">
        <f>H90*0.13</f>
        <v>0.27667900000000001</v>
      </c>
      <c r="J90" s="4">
        <f>H90-I90</f>
        <v>1.8516209999999997</v>
      </c>
    </row>
    <row r="92" spans="1:10" x14ac:dyDescent="0.75">
      <c r="A92" s="2">
        <v>9400</v>
      </c>
      <c r="B92" t="s">
        <v>25</v>
      </c>
    </row>
    <row r="94" spans="1:10" x14ac:dyDescent="0.75">
      <c r="A94" s="2">
        <v>9410</v>
      </c>
      <c r="B94">
        <v>111174</v>
      </c>
      <c r="C94" t="s">
        <v>17</v>
      </c>
      <c r="D94" t="s">
        <v>38</v>
      </c>
      <c r="E94" s="2">
        <v>17109</v>
      </c>
      <c r="F94" s="1">
        <v>4068</v>
      </c>
      <c r="G94" s="2">
        <v>4</v>
      </c>
      <c r="H94" s="21">
        <v>2.0388000000000002</v>
      </c>
      <c r="I94" s="8">
        <v>0.20200000000000001</v>
      </c>
      <c r="J94" s="4">
        <f>H94-I94</f>
        <v>1.8368000000000002</v>
      </c>
    </row>
    <row r="95" spans="1:10" x14ac:dyDescent="0.75">
      <c r="A95" s="2">
        <v>9420</v>
      </c>
      <c r="B95">
        <v>111174</v>
      </c>
      <c r="C95" t="s">
        <v>17</v>
      </c>
      <c r="D95" t="s">
        <v>38</v>
      </c>
      <c r="E95" s="2">
        <v>17701</v>
      </c>
      <c r="F95" s="1">
        <v>4032</v>
      </c>
      <c r="G95" s="2">
        <v>3</v>
      </c>
      <c r="H95" s="3">
        <v>2.1282999999999999</v>
      </c>
      <c r="I95" s="8">
        <f>H95*0.13</f>
        <v>0.27667900000000001</v>
      </c>
      <c r="J95" s="4">
        <f>H95-I95</f>
        <v>1.8516209999999997</v>
      </c>
    </row>
    <row r="97" spans="1:18" x14ac:dyDescent="0.75">
      <c r="A97" s="2">
        <v>12890</v>
      </c>
      <c r="B97" t="s">
        <v>39</v>
      </c>
    </row>
    <row r="99" spans="1:18" x14ac:dyDescent="0.75">
      <c r="A99" s="2">
        <v>12900</v>
      </c>
      <c r="B99">
        <v>111176</v>
      </c>
      <c r="C99" t="s">
        <v>40</v>
      </c>
      <c r="D99" t="s">
        <v>37</v>
      </c>
      <c r="E99" s="2">
        <v>19129</v>
      </c>
      <c r="F99" s="1">
        <v>8100</v>
      </c>
      <c r="G99" s="2">
        <v>1</v>
      </c>
      <c r="H99" s="3">
        <v>2.4460999999999999</v>
      </c>
      <c r="I99" s="8">
        <f t="shared" ref="I99:I101" si="0">H99*0.13</f>
        <v>0.31799300000000003</v>
      </c>
      <c r="J99" s="4">
        <f>H99-I99</f>
        <v>2.128107</v>
      </c>
    </row>
    <row r="100" spans="1:18" x14ac:dyDescent="0.75">
      <c r="A100" s="2">
        <v>12910</v>
      </c>
      <c r="B100">
        <v>111176</v>
      </c>
      <c r="C100" t="s">
        <v>40</v>
      </c>
      <c r="D100" t="s">
        <v>41</v>
      </c>
      <c r="E100" s="2">
        <v>19129</v>
      </c>
      <c r="F100" s="1">
        <v>8100</v>
      </c>
      <c r="G100" s="2">
        <v>1</v>
      </c>
      <c r="H100" s="3">
        <v>2.4460999999999999</v>
      </c>
      <c r="I100" s="8">
        <f t="shared" si="0"/>
        <v>0.31799300000000003</v>
      </c>
      <c r="J100" s="4">
        <f>H100-I100</f>
        <v>2.128107</v>
      </c>
    </row>
    <row r="101" spans="1:18" x14ac:dyDescent="0.75">
      <c r="A101" s="2">
        <v>12920</v>
      </c>
      <c r="B101">
        <v>111176</v>
      </c>
      <c r="C101" s="39" t="s">
        <v>40</v>
      </c>
      <c r="D101" t="s">
        <v>42</v>
      </c>
      <c r="E101" s="2">
        <v>19129</v>
      </c>
      <c r="F101" s="1">
        <v>8100</v>
      </c>
      <c r="G101" s="2">
        <v>1</v>
      </c>
      <c r="H101" s="3">
        <v>2.4460999999999999</v>
      </c>
      <c r="I101" s="8">
        <f t="shared" si="0"/>
        <v>0.31799300000000003</v>
      </c>
      <c r="J101" s="4">
        <f>H101-I101</f>
        <v>2.128107</v>
      </c>
    </row>
    <row r="103" spans="1:18" x14ac:dyDescent="0.75">
      <c r="A103" s="2">
        <v>13110</v>
      </c>
      <c r="B103" t="s">
        <v>39</v>
      </c>
      <c r="P103" s="3" t="s">
        <v>43</v>
      </c>
      <c r="Q103" s="8" t="s">
        <v>2</v>
      </c>
      <c r="R103" s="4" t="s">
        <v>2</v>
      </c>
    </row>
    <row r="104" spans="1:18" x14ac:dyDescent="0.75">
      <c r="P104" s="3" t="s">
        <v>2</v>
      </c>
      <c r="Q104" s="8" t="s">
        <v>2</v>
      </c>
      <c r="R104" s="4" t="s">
        <v>2</v>
      </c>
    </row>
    <row r="105" spans="1:18" x14ac:dyDescent="0.75">
      <c r="A105" s="2">
        <v>13120</v>
      </c>
      <c r="B105">
        <v>111176</v>
      </c>
      <c r="C105" t="s">
        <v>40</v>
      </c>
      <c r="D105" t="s">
        <v>44</v>
      </c>
      <c r="E105" s="2">
        <v>19129</v>
      </c>
      <c r="F105" s="1">
        <v>5400</v>
      </c>
      <c r="G105" s="2">
        <v>1</v>
      </c>
      <c r="H105" s="3">
        <v>2.4460999999999999</v>
      </c>
      <c r="I105" s="8">
        <f t="shared" ref="I105:I106" si="1">H105*0.13</f>
        <v>0.31799300000000003</v>
      </c>
      <c r="J105" s="4">
        <f>H105-I105</f>
        <v>2.128107</v>
      </c>
    </row>
    <row r="106" spans="1:18" x14ac:dyDescent="0.75">
      <c r="A106" s="2">
        <v>13130</v>
      </c>
      <c r="B106">
        <v>111176</v>
      </c>
      <c r="C106" t="s">
        <v>40</v>
      </c>
      <c r="D106" t="s">
        <v>44</v>
      </c>
      <c r="E106" s="2">
        <v>19148</v>
      </c>
      <c r="F106" s="1">
        <v>2700</v>
      </c>
      <c r="G106" s="2">
        <v>1</v>
      </c>
      <c r="H106" s="3">
        <v>2.4460999999999999</v>
      </c>
      <c r="I106" s="8">
        <f t="shared" si="1"/>
        <v>0.31799300000000003</v>
      </c>
      <c r="J106" s="4">
        <f>H106-I106</f>
        <v>2.128107</v>
      </c>
    </row>
    <row r="108" spans="1:18" x14ac:dyDescent="0.75">
      <c r="A108" s="2">
        <v>13230</v>
      </c>
      <c r="B108" t="s">
        <v>39</v>
      </c>
      <c r="P108" s="3" t="s">
        <v>2</v>
      </c>
      <c r="Q108" s="8" t="s">
        <v>2</v>
      </c>
      <c r="R108" s="4" t="s">
        <v>2</v>
      </c>
    </row>
    <row r="109" spans="1:18" x14ac:dyDescent="0.75">
      <c r="P109" s="3" t="s">
        <v>2</v>
      </c>
      <c r="Q109" s="8" t="s">
        <v>2</v>
      </c>
      <c r="R109" s="4" t="s">
        <v>2</v>
      </c>
    </row>
    <row r="110" spans="1:18" x14ac:dyDescent="0.75">
      <c r="A110" s="38">
        <v>13240</v>
      </c>
      <c r="B110">
        <v>111176</v>
      </c>
      <c r="C110" t="s">
        <v>40</v>
      </c>
      <c r="D110" t="s">
        <v>38</v>
      </c>
      <c r="E110" s="2">
        <v>19129</v>
      </c>
      <c r="F110" s="1">
        <v>5400</v>
      </c>
      <c r="G110" s="2">
        <v>1</v>
      </c>
      <c r="H110" s="3">
        <v>2.4460999999999999</v>
      </c>
      <c r="I110" s="8">
        <f t="shared" ref="I110:I111" si="2">H110*0.13</f>
        <v>0.31799300000000003</v>
      </c>
      <c r="J110" s="4">
        <f>H110-I110</f>
        <v>2.128107</v>
      </c>
    </row>
    <row r="111" spans="1:18" x14ac:dyDescent="0.75">
      <c r="A111" s="38">
        <v>13250</v>
      </c>
      <c r="B111">
        <v>111176</v>
      </c>
      <c r="C111" t="s">
        <v>40</v>
      </c>
      <c r="D111" t="s">
        <v>38</v>
      </c>
      <c r="E111" s="2">
        <v>19148</v>
      </c>
      <c r="F111" s="1">
        <v>2700</v>
      </c>
      <c r="G111" s="2">
        <v>1</v>
      </c>
      <c r="H111" s="3">
        <v>2.4460999999999999</v>
      </c>
      <c r="I111" s="8">
        <f t="shared" si="2"/>
        <v>0.31799300000000003</v>
      </c>
      <c r="J111" s="4">
        <f>H111-I111</f>
        <v>2.128107</v>
      </c>
    </row>
  </sheetData>
  <mergeCells count="3">
    <mergeCell ref="A1:C1"/>
    <mergeCell ref="D1:G1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32007F4-4015-4369-9A11-D0893F39AF83" xsi:nil="true"/>
    <Alt_x0020_text xmlns="fba53ed6-4a50-4c94-b4be-9d7f2f423fa2">Spreadsheet</Alt_x0020_tex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C70D9680D4A614DB514E7AAB4363FFB" ma:contentTypeVersion="1" ma:contentTypeDescription="Upload an image." ma:contentTypeScope="" ma:versionID="0f67ba2b2153bdda7ce8aaad156857fe">
  <xsd:schema xmlns:xsd="http://www.w3.org/2001/XMLSchema" xmlns:xs="http://www.w3.org/2001/XMLSchema" xmlns:p="http://schemas.microsoft.com/office/2006/metadata/properties" xmlns:ns1="http://schemas.microsoft.com/sharepoint/v3" xmlns:ns2="B32007F4-4015-4369-9A11-D0893F39AF83" xmlns:ns3="http://schemas.microsoft.com/sharepoint/v3/fields" xmlns:ns4="fba53ed6-4a50-4c94-b4be-9d7f2f423fa2" targetNamespace="http://schemas.microsoft.com/office/2006/metadata/properties" ma:root="true" ma:fieldsID="af37e61ad36ebd2aafe3afe5491ef225" ns1:_="" ns2:_="" ns3:_="" ns4:_="">
    <xsd:import namespace="http://schemas.microsoft.com/sharepoint/v3"/>
    <xsd:import namespace="B32007F4-4015-4369-9A11-D0893F39AF83"/>
    <xsd:import namespace="http://schemas.microsoft.com/sharepoint/v3/fields"/>
    <xsd:import namespace="fba53ed6-4a50-4c94-b4be-9d7f2f423fa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Alt_x0020_text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007F4-4015-4369-9A11-D0893F39AF8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3ed6-4a50-4c94-b4be-9d7f2f423fa2" elementFormDefault="qualified">
    <xsd:import namespace="http://schemas.microsoft.com/office/2006/documentManagement/types"/>
    <xsd:import namespace="http://schemas.microsoft.com/office/infopath/2007/PartnerControls"/>
    <xsd:element name="Alt_x0020_text" ma:index="27" ma:displayName="Alt text" ma:description="Add alt text for this image" ma:internalName="Alt_x0020_tex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41E13-5621-4527-A6C9-F2EFB1E767E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f01735-3a39-4760-a24f-226610171cbc"/>
    <ds:schemaRef ds:uri="http://purl.org/dc/terms/"/>
    <ds:schemaRef ds:uri="9e5ee9bb-c9c9-41fc-b091-36a98193aa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C24546-9E56-47CE-BB73-F70ED84B9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6CBBB-475E-4968-8E93-5852EF695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Fluid Milk Deliveries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</dc:title>
  <dc:subject/>
  <dc:creator>Hardbarger, Carol</dc:creator>
  <cp:keywords/>
  <dc:description/>
  <cp:lastModifiedBy>Eberly, Douglas</cp:lastModifiedBy>
  <cp:revision/>
  <dcterms:created xsi:type="dcterms:W3CDTF">2022-01-29T14:36:03Z</dcterms:created>
  <dcterms:modified xsi:type="dcterms:W3CDTF">2022-04-14T11:50:51Z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0x0101009148F5A04DDD49CBA7127AADA5FB792B00AADE34325A8B49CDA8BB4DB53328F214005C70D9680D4A614DB514E7AAB4363FFB</vt:lpwstr>
  </property>
  <property fmtid="{D5CDD505-2E9C-101B-9397-08002B2CF9AE}" pid="4" name="VideoSetEmbedCode">
    <vt:lpwstr/>
  </property>
  <property fmtid="{D5CDD505-2E9C-101B-9397-08002B2CF9AE}" pid="5" name="Order">
    <vt:r8>700</vt:r8>
  </property>
  <property fmtid="{D5CDD505-2E9C-101B-9397-08002B2CF9AE}" pid="6" name="AlternateThumbnailUrl">
    <vt:lpwstr/>
  </property>
  <property fmtid="{D5CDD505-2E9C-101B-9397-08002B2CF9AE}" pid="8" name="PeopleInMedia">
    <vt:lpwstr/>
  </property>
  <property fmtid="{D5CDD505-2E9C-101B-9397-08002B2CF9AE}" pid="9" name="VideoSetOwner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4" name="VideoSetDescription">
    <vt:lpwstr/>
  </property>
  <property fmtid="{D5CDD505-2E9C-101B-9397-08002B2CF9AE}" pid="15" name="VideoSetUserOverrideEncoding">
    <vt:lpwstr/>
  </property>
  <property fmtid="{D5CDD505-2E9C-101B-9397-08002B2CF9AE}" pid="16" name="VideoSetShowDownloadLink">
    <vt:bool>false</vt:bool>
  </property>
  <property fmtid="{D5CDD505-2E9C-101B-9397-08002B2CF9AE}" pid="17" name="VideoSetShowEmbedLink">
    <vt:bool>false</vt:bool>
  </property>
  <property fmtid="{D5CDD505-2E9C-101B-9397-08002B2CF9AE}" pid="18" name="VideoSetDefaultEncoding">
    <vt:lpwstr/>
  </property>
  <property fmtid="{D5CDD505-2E9C-101B-9397-08002B2CF9AE}" pid="19" name="NoCrawl">
    <vt:bool>false</vt:bool>
  </property>
  <property fmtid="{D5CDD505-2E9C-101B-9397-08002B2CF9AE}" pid="20" name="VideoSetExternalLink">
    <vt:lpwstr/>
  </property>
  <property fmtid="{D5CDD505-2E9C-101B-9397-08002B2CF9AE}" pid="21" name="VideoSetRenditionsInfo">
    <vt:lpwstr/>
  </property>
  <property fmtid="{D5CDD505-2E9C-101B-9397-08002B2CF9AE}" pid="23" name="vti_imgdate">
    <vt:lpwstr/>
  </property>
  <property fmtid="{D5CDD505-2E9C-101B-9397-08002B2CF9AE}" pid="24" name="VideoRenditionLabel">
    <vt:lpwstr/>
  </property>
</Properties>
</file>