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deberly_pa_gov/Documents/Old Laptop Desktop 1.11.22/TEFAP because it's not allowed to die/June 2022/"/>
    </mc:Choice>
  </mc:AlternateContent>
  <xr:revisionPtr revIDLastSave="1" documentId="8_{36640779-27A6-4EC9-8E41-B3414AD0B108}" xr6:coauthVersionLast="45" xr6:coauthVersionMax="47" xr10:uidLastSave="{5E2FCFBE-35BD-48CB-BCD4-1FE100AA7BFF}"/>
  <bookViews>
    <workbookView xWindow="-90" yWindow="-90" windowWidth="19380" windowHeight="10380" xr2:uid="{7784EBC2-218C-4917-9B3A-D92E471ADAC1}"/>
  </bookViews>
  <sheets>
    <sheet name="PA Fluid Milk Deliveries" sheetId="1" r:id="rId1"/>
  </sheets>
  <definedNames>
    <definedName name="_xlnm._FilterDatabase" localSheetId="0" hidden="1">'PA Fluid Milk Deliveries'!$G$4:$G$11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N9" i="1"/>
  <c r="O9" i="1" s="1"/>
  <c r="N8" i="1"/>
  <c r="O8" i="1" s="1"/>
  <c r="I10" i="1"/>
  <c r="J10" i="1" s="1"/>
  <c r="J9" i="1"/>
  <c r="I8" i="1"/>
  <c r="J8" i="1" s="1"/>
</calcChain>
</file>

<file path=xl/sharedStrings.xml><?xml version="1.0" encoding="utf-8"?>
<sst xmlns="http://schemas.openxmlformats.org/spreadsheetml/2006/main" count="41" uniqueCount="24">
  <si>
    <t xml:space="preserve"> </t>
  </si>
  <si>
    <t>ITEM</t>
  </si>
  <si>
    <t>Material</t>
  </si>
  <si>
    <t>Description</t>
  </si>
  <si>
    <t>Dates</t>
  </si>
  <si>
    <t>Zip</t>
  </si>
  <si>
    <t>Quantity</t>
  </si>
  <si>
    <t>Area</t>
  </si>
  <si>
    <t>Min. Price</t>
  </si>
  <si>
    <t>Disc</t>
  </si>
  <si>
    <t>Min. Bid Price</t>
  </si>
  <si>
    <t>Minimums by Area</t>
  </si>
  <si>
    <t>2% 64 0z</t>
  </si>
  <si>
    <t>2% - 64 oz</t>
  </si>
  <si>
    <t>Minimum</t>
  </si>
  <si>
    <t>Discount</t>
  </si>
  <si>
    <t>Bid Minimum</t>
  </si>
  <si>
    <t>East Strodsburg/McConnellsburg/Reading, PA</t>
  </si>
  <si>
    <t>8/22 - 8/24/22</t>
  </si>
  <si>
    <t xml:space="preserve">  </t>
  </si>
  <si>
    <t>Bids Due:</t>
  </si>
  <si>
    <t>Bid Invitation Number 2000008577</t>
  </si>
  <si>
    <t>Description 12-3J14-22-B-0380</t>
  </si>
  <si>
    <t>Domestic Commodity Invitation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</si>
</sst>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0"/>
    <numFmt numFmtId="165" formatCode="&quot;$&quot;#,##0.0000_);[Red]\(&quot;$&quot;#,##0.0000\)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165" fontId="1" fillId="0" borderId="0" xfId="0" applyNumberFormat="1" applyFont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165" fontId="0" fillId="0" borderId="5" xfId="0" applyNumberForma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0" applyNumberFormat="1" applyBorder="1"/>
    <xf numFmtId="165" fontId="0" fillId="0" borderId="8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19AB9-0692-4B6D-BF5B-8DC3C0269C8D}">
  <dimension ref="A1:R18"/>
  <sheetViews>
    <sheetView tabSelected="1" zoomScaleNormal="100" workbookViewId="0">
      <pane ySplit="4" topLeftCell="A5" activePane="bottomLeft" state="frozen"/>
      <selection pane="bottomLeft" sqref="A1:C1"/>
    </sheetView>
  </sheetViews>
  <sheetFormatPr defaultRowHeight="14.75" x14ac:dyDescent="0.75"/>
  <cols>
    <col min="1" max="1" width="8.7265625" style="2"/>
    <col min="2" max="2" width="10" customWidth="1"/>
    <col min="3" max="3" width="15.1328125" customWidth="1"/>
    <col min="4" max="4" width="13.86328125" customWidth="1"/>
    <col min="5" max="5" width="8.7265625" style="2"/>
    <col min="7" max="7" width="8.7265625" style="2"/>
    <col min="9" max="9" width="14.86328125" style="6" bestFit="1" customWidth="1"/>
    <col min="10" max="10" width="12.7265625" customWidth="1"/>
    <col min="13" max="13" width="12.26953125" bestFit="1" customWidth="1"/>
    <col min="14" max="14" width="11.7265625" bestFit="1" customWidth="1"/>
    <col min="15" max="15" width="15" customWidth="1"/>
  </cols>
  <sheetData>
    <row r="1" spans="1:18" s="21" customFormat="1" x14ac:dyDescent="0.75">
      <c r="A1" s="30" t="s">
        <v>23</v>
      </c>
      <c r="B1" s="30"/>
      <c r="C1" s="30"/>
      <c r="D1" s="30" t="s">
        <v>22</v>
      </c>
      <c r="E1" s="30"/>
      <c r="F1" s="30"/>
      <c r="G1" s="30"/>
      <c r="H1" s="20"/>
      <c r="I1" s="20" t="s">
        <v>0</v>
      </c>
      <c r="J1" s="20" t="s">
        <v>21</v>
      </c>
      <c r="K1" s="23"/>
      <c r="L1" s="23"/>
      <c r="M1" s="23"/>
    </row>
    <row r="2" spans="1:18" s="21" customFormat="1" x14ac:dyDescent="0.75">
      <c r="A2" s="25"/>
      <c r="B2" s="25" t="s">
        <v>20</v>
      </c>
      <c r="C2" s="26">
        <v>44721</v>
      </c>
      <c r="D2" s="25"/>
      <c r="E2" s="25"/>
      <c r="F2" s="25"/>
      <c r="G2" s="25"/>
      <c r="H2" s="20"/>
      <c r="I2" s="20"/>
      <c r="J2" s="20"/>
      <c r="K2" s="25"/>
      <c r="L2" s="25"/>
      <c r="M2" s="25"/>
    </row>
    <row r="4" spans="1:18" s="5" customFormat="1" x14ac:dyDescent="0.75">
      <c r="A4" s="23" t="s">
        <v>1</v>
      </c>
      <c r="B4" s="23" t="s">
        <v>2</v>
      </c>
      <c r="C4" s="23" t="s">
        <v>3</v>
      </c>
      <c r="D4" s="23" t="s">
        <v>4</v>
      </c>
      <c r="E4" s="24" t="s">
        <v>5</v>
      </c>
      <c r="F4" s="23" t="s">
        <v>6</v>
      </c>
      <c r="G4" s="23" t="s">
        <v>7</v>
      </c>
      <c r="H4" s="23" t="s">
        <v>8</v>
      </c>
      <c r="I4" s="7" t="s">
        <v>9</v>
      </c>
      <c r="J4" s="23" t="s">
        <v>10</v>
      </c>
      <c r="K4" s="23"/>
      <c r="L4" s="23"/>
      <c r="M4" s="23"/>
      <c r="N4" s="23"/>
      <c r="O4" s="23"/>
    </row>
    <row r="5" spans="1:18" s="24" customFormat="1" x14ac:dyDescent="0.75">
      <c r="I5" s="7"/>
      <c r="L5" s="19" t="s">
        <v>11</v>
      </c>
      <c r="M5" s="9"/>
      <c r="N5" s="22" t="s">
        <v>12</v>
      </c>
      <c r="O5" s="11"/>
    </row>
    <row r="6" spans="1:18" s="24" customFormat="1" x14ac:dyDescent="0.75">
      <c r="A6" s="2">
        <v>140</v>
      </c>
      <c r="B6" t="s">
        <v>17</v>
      </c>
      <c r="C6"/>
      <c r="D6" s="2"/>
      <c r="E6" s="2"/>
      <c r="F6"/>
      <c r="G6" s="2"/>
      <c r="H6"/>
      <c r="I6" s="6"/>
      <c r="J6"/>
      <c r="L6" s="12"/>
      <c r="M6" s="10"/>
      <c r="N6" s="10"/>
      <c r="O6" s="13"/>
    </row>
    <row r="7" spans="1:18" s="24" customFormat="1" x14ac:dyDescent="0.75">
      <c r="A7" s="2"/>
      <c r="B7"/>
      <c r="C7"/>
      <c r="D7" s="2"/>
      <c r="E7" s="2"/>
      <c r="F7"/>
      <c r="G7" s="2"/>
      <c r="H7" s="3" t="s">
        <v>0</v>
      </c>
      <c r="I7" s="6"/>
      <c r="J7"/>
      <c r="L7" s="16" t="s">
        <v>7</v>
      </c>
      <c r="M7" s="17" t="s">
        <v>14</v>
      </c>
      <c r="N7" s="17" t="s">
        <v>15</v>
      </c>
      <c r="O7" s="18" t="s">
        <v>16</v>
      </c>
    </row>
    <row r="8" spans="1:18" s="24" customFormat="1" x14ac:dyDescent="0.75">
      <c r="A8" s="2">
        <v>150</v>
      </c>
      <c r="B8" s="2">
        <v>111174</v>
      </c>
      <c r="C8" t="s">
        <v>13</v>
      </c>
      <c r="D8" s="2" t="s">
        <v>18</v>
      </c>
      <c r="E8" s="2">
        <v>18360</v>
      </c>
      <c r="F8" s="1">
        <v>2700</v>
      </c>
      <c r="G8" s="2">
        <v>3</v>
      </c>
      <c r="H8" s="3">
        <v>2.2176</v>
      </c>
      <c r="I8" s="8">
        <f>H8*0.13</f>
        <v>0.28828799999999999</v>
      </c>
      <c r="J8" s="4">
        <f>H8-I8</f>
        <v>1.9293119999999999</v>
      </c>
      <c r="L8" s="14">
        <v>2</v>
      </c>
      <c r="M8" s="3">
        <v>2.2827000000000002</v>
      </c>
      <c r="N8" s="8">
        <f>M8*0.115</f>
        <v>0.26251050000000004</v>
      </c>
      <c r="O8" s="15">
        <f>M8-N8</f>
        <v>2.0201895000000003</v>
      </c>
    </row>
    <row r="9" spans="1:18" s="24" customFormat="1" x14ac:dyDescent="0.75">
      <c r="A9" s="2">
        <v>160</v>
      </c>
      <c r="B9" s="2">
        <v>111174</v>
      </c>
      <c r="C9" t="s">
        <v>13</v>
      </c>
      <c r="D9" s="2" t="s">
        <v>18</v>
      </c>
      <c r="E9" s="2">
        <v>17233</v>
      </c>
      <c r="F9" s="1">
        <v>2700</v>
      </c>
      <c r="G9" s="2">
        <v>4</v>
      </c>
      <c r="H9" s="3">
        <v>2.1501999999999999</v>
      </c>
      <c r="I9" s="8">
        <v>0.20200000000000001</v>
      </c>
      <c r="J9" s="4">
        <f>H9-I9</f>
        <v>1.9481999999999999</v>
      </c>
      <c r="L9" s="14">
        <v>3</v>
      </c>
      <c r="M9" s="3">
        <v>2.2176</v>
      </c>
      <c r="N9" s="8">
        <f>M9*0.13</f>
        <v>0.28828799999999999</v>
      </c>
      <c r="O9" s="15">
        <f>M9-N9</f>
        <v>1.9293119999999999</v>
      </c>
    </row>
    <row r="10" spans="1:18" x14ac:dyDescent="0.75">
      <c r="A10" s="2">
        <v>170</v>
      </c>
      <c r="B10" s="2">
        <v>111174</v>
      </c>
      <c r="C10" t="s">
        <v>13</v>
      </c>
      <c r="D10" s="2" t="s">
        <v>18</v>
      </c>
      <c r="E10" s="2">
        <v>19608</v>
      </c>
      <c r="F10" s="1">
        <v>2700</v>
      </c>
      <c r="G10" s="2">
        <v>2</v>
      </c>
      <c r="H10" s="3">
        <v>2.2827000000000002</v>
      </c>
      <c r="I10" s="8">
        <f>H10*0.115</f>
        <v>0.26251050000000004</v>
      </c>
      <c r="J10" s="4">
        <f>H10-I10</f>
        <v>2.0201895000000003</v>
      </c>
      <c r="L10" s="14">
        <v>4</v>
      </c>
      <c r="M10" s="3">
        <v>2.1501999999999999</v>
      </c>
      <c r="N10" s="8">
        <v>0.20200000000000001</v>
      </c>
      <c r="O10" s="15">
        <f>M10-N10</f>
        <v>1.9481999999999999</v>
      </c>
    </row>
    <row r="11" spans="1:18" x14ac:dyDescent="0.75">
      <c r="D11" s="2"/>
      <c r="F11" s="1"/>
      <c r="H11" s="3"/>
      <c r="I11" s="8"/>
      <c r="J11" s="4"/>
      <c r="L11" s="27"/>
      <c r="M11" s="28"/>
      <c r="N11" s="28"/>
      <c r="O11" s="29"/>
    </row>
    <row r="12" spans="1:18" x14ac:dyDescent="0.75">
      <c r="P12" s="3" t="s">
        <v>19</v>
      </c>
      <c r="Q12" s="8" t="s">
        <v>0</v>
      </c>
      <c r="R12" s="4" t="s">
        <v>0</v>
      </c>
    </row>
    <row r="13" spans="1:18" x14ac:dyDescent="0.75">
      <c r="P13" s="3" t="s">
        <v>0</v>
      </c>
      <c r="Q13" s="8" t="s">
        <v>0</v>
      </c>
      <c r="R13" s="4" t="s">
        <v>0</v>
      </c>
    </row>
    <row r="17" spans="16:18" x14ac:dyDescent="0.75">
      <c r="P17" s="3" t="s">
        <v>0</v>
      </c>
      <c r="Q17" s="8" t="s">
        <v>0</v>
      </c>
      <c r="R17" s="4" t="s">
        <v>0</v>
      </c>
    </row>
    <row r="18" spans="16:18" x14ac:dyDescent="0.75">
      <c r="P18" s="3" t="s">
        <v>0</v>
      </c>
      <c r="Q18" s="8" t="s">
        <v>0</v>
      </c>
      <c r="R18" s="4" t="s">
        <v>0</v>
      </c>
    </row>
  </sheetData>
  <mergeCells count="2">
    <mergeCell ref="A1:C1"/>
    <mergeCell ref="D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B32007F4-4015-4369-9A11-D0893F39AF83" xsi:nil="true"/>
    <Alt_x0020_text xmlns="fba53ed6-4a50-4c94-b4be-9d7f2f423fa2">Minimum bid Spreadsheet</Alt_x0020_tex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5C70D9680D4A614DB514E7AAB4363FFB" ma:contentTypeVersion="1" ma:contentTypeDescription="Upload an image." ma:contentTypeScope="" ma:versionID="0f67ba2b2153bdda7ce8aaad156857fe">
  <xsd:schema xmlns:xsd="http://www.w3.org/2001/XMLSchema" xmlns:xs="http://www.w3.org/2001/XMLSchema" xmlns:p="http://schemas.microsoft.com/office/2006/metadata/properties" xmlns:ns1="http://schemas.microsoft.com/sharepoint/v3" xmlns:ns2="B32007F4-4015-4369-9A11-D0893F39AF83" xmlns:ns3="http://schemas.microsoft.com/sharepoint/v3/fields" xmlns:ns4="fba53ed6-4a50-4c94-b4be-9d7f2f423fa2" targetNamespace="http://schemas.microsoft.com/office/2006/metadata/properties" ma:root="true" ma:fieldsID="af37e61ad36ebd2aafe3afe5491ef225" ns1:_="" ns2:_="" ns3:_="" ns4:_="">
    <xsd:import namespace="http://schemas.microsoft.com/sharepoint/v3"/>
    <xsd:import namespace="B32007F4-4015-4369-9A11-D0893F39AF83"/>
    <xsd:import namespace="http://schemas.microsoft.com/sharepoint/v3/fields"/>
    <xsd:import namespace="fba53ed6-4a50-4c94-b4be-9d7f2f423fa2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Alt_x0020_text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007F4-4015-4369-9A11-D0893F39AF83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53ed6-4a50-4c94-b4be-9d7f2f423fa2" elementFormDefault="qualified">
    <xsd:import namespace="http://schemas.microsoft.com/office/2006/documentManagement/types"/>
    <xsd:import namespace="http://schemas.microsoft.com/office/infopath/2007/PartnerControls"/>
    <xsd:element name="Alt_x0020_text" ma:index="27" ma:displayName="Alt text" ma:description="Add alt text for this image" ma:internalName="Alt_x0020_tex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241E13-5621-4527-A6C9-F2EFB1E767EC}">
  <ds:schemaRefs>
    <ds:schemaRef ds:uri="8cf01735-3a39-4760-a24f-226610171cbc"/>
    <ds:schemaRef ds:uri="http://purl.org/dc/terms/"/>
    <ds:schemaRef ds:uri="9e5ee9bb-c9c9-41fc-b091-36a98193aa7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C24546-9E56-47CE-BB73-F70ED84B96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17FCB0-591E-4462-8299-3FDDBBBE47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 Fluid Milk Deliveries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2022 Minimum Bid Prices</dc:title>
  <dc:subject/>
  <dc:creator>Hardbarger, Carol</dc:creator>
  <cp:keywords/>
  <dc:description/>
  <cp:lastModifiedBy>Eberly, Douglas</cp:lastModifiedBy>
  <cp:revision/>
  <dcterms:created xsi:type="dcterms:W3CDTF">2022-01-29T14:36:03Z</dcterms:created>
  <dcterms:modified xsi:type="dcterms:W3CDTF">2022-05-27T13:33:28Z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0x0101009148F5A04DDD49CBA7127AADA5FB792B00AADE34325A8B49CDA8BB4DB53328F214005C70D9680D4A614DB514E7AAB4363FFB</vt:lpwstr>
  </property>
  <property fmtid="{D5CDD505-2E9C-101B-9397-08002B2CF9AE}" pid="4" name="VideoSetEmbedCode">
    <vt:lpwstr/>
  </property>
  <property fmtid="{D5CDD505-2E9C-101B-9397-08002B2CF9AE}" pid="5" name="Order">
    <vt:r8>900</vt:r8>
  </property>
  <property fmtid="{D5CDD505-2E9C-101B-9397-08002B2CF9AE}" pid="6" name="AlternateThumbnailUrl">
    <vt:lpwstr/>
  </property>
  <property fmtid="{D5CDD505-2E9C-101B-9397-08002B2CF9AE}" pid="8" name="PeopleInMedia">
    <vt:lpwstr/>
  </property>
  <property fmtid="{D5CDD505-2E9C-101B-9397-08002B2CF9AE}" pid="9" name="VideoSetOwner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4" name="VideoSetDescription">
    <vt:lpwstr/>
  </property>
  <property fmtid="{D5CDD505-2E9C-101B-9397-08002B2CF9AE}" pid="15" name="VideoSetUserOverrideEncoding">
    <vt:lpwstr/>
  </property>
  <property fmtid="{D5CDD505-2E9C-101B-9397-08002B2CF9AE}" pid="16" name="VideoSetShowDownloadLink">
    <vt:bool>false</vt:bool>
  </property>
  <property fmtid="{D5CDD505-2E9C-101B-9397-08002B2CF9AE}" pid="17" name="VideoSetShowEmbedLink">
    <vt:bool>false</vt:bool>
  </property>
  <property fmtid="{D5CDD505-2E9C-101B-9397-08002B2CF9AE}" pid="18" name="VideoSetDefaultEncoding">
    <vt:lpwstr/>
  </property>
  <property fmtid="{D5CDD505-2E9C-101B-9397-08002B2CF9AE}" pid="19" name="NoCrawl">
    <vt:bool>false</vt:bool>
  </property>
  <property fmtid="{D5CDD505-2E9C-101B-9397-08002B2CF9AE}" pid="20" name="VideoSetExternalLink">
    <vt:lpwstr/>
  </property>
  <property fmtid="{D5CDD505-2E9C-101B-9397-08002B2CF9AE}" pid="21" name="VideoSetRenditionsInfo">
    <vt:lpwstr/>
  </property>
  <property fmtid="{D5CDD505-2E9C-101B-9397-08002B2CF9AE}" pid="23" name="vti_imgdate">
    <vt:lpwstr/>
  </property>
  <property fmtid="{D5CDD505-2E9C-101B-9397-08002B2CF9AE}" pid="24" name="VideoRenditionLabel">
    <vt:lpwstr/>
  </property>
</Properties>
</file>